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T. TOTAL" sheetId="1" r:id="rId1"/>
  </sheets>
  <definedNames>
    <definedName name="_xlnm.Print_Titles" localSheetId="0">'MAT. TOTAL'!$1:$4</definedName>
  </definedNames>
  <calcPr calcId="145621"/>
</workbook>
</file>

<file path=xl/calcChain.xml><?xml version="1.0" encoding="utf-8"?>
<calcChain xmlns="http://schemas.openxmlformats.org/spreadsheetml/2006/main">
  <c r="I71" i="1" l="1"/>
  <c r="I87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18" i="1" l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E34" i="1" l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H34" i="1" l="1"/>
  <c r="E18" i="1" l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H18" i="1" l="1"/>
  <c r="E40" i="1" l="1"/>
  <c r="F40" i="1" s="1"/>
  <c r="E49" i="1" l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l="1"/>
  <c r="H49" i="1"/>
  <c r="E65" i="1" l="1"/>
  <c r="F65" i="1"/>
  <c r="H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H111" i="1" l="1"/>
  <c r="H96" i="1"/>
  <c r="H80" i="1"/>
</calcChain>
</file>

<file path=xl/sharedStrings.xml><?xml version="1.0" encoding="utf-8"?>
<sst xmlns="http://schemas.openxmlformats.org/spreadsheetml/2006/main" count="274" uniqueCount="48">
  <si>
    <t xml:space="preserve">HISTORICO DE MATRÍCULA TOTAL DE ALUMNOS </t>
  </si>
  <si>
    <t>PERIODO</t>
  </si>
  <si>
    <t>NUEVO INGRESO
(A)</t>
  </si>
  <si>
    <t>REINGRESO ALUMN
(B)</t>
  </si>
  <si>
    <t>REINGRESO DE GEN. ANT
( C )</t>
  </si>
  <si>
    <t>SUMA 
MT=A+B+C</t>
  </si>
  <si>
    <t>MATRICULA TOTAL 
(MT)</t>
  </si>
  <si>
    <t>BAJAS</t>
  </si>
  <si>
    <t>EGRESADOS</t>
  </si>
  <si>
    <t>EFICIENCIA TERMINAL (COHORTE)%</t>
  </si>
  <si>
    <t>EFICIENCIA DE EGRESO</t>
  </si>
  <si>
    <t>N/A</t>
  </si>
  <si>
    <t>SEP 2016- ENE 2017</t>
  </si>
  <si>
    <t>MAR 2016- JUL 2016</t>
  </si>
  <si>
    <t>GENERACIÓN 2015-2020</t>
  </si>
  <si>
    <t xml:space="preserve">AGO 2015-ENE2016 </t>
  </si>
  <si>
    <t>MAR 2017- JUL 2017</t>
  </si>
  <si>
    <t>GENERACIÓN 2016-2021</t>
  </si>
  <si>
    <t>AGO 2017- DIC 2017</t>
  </si>
  <si>
    <t>SEP 2017- DIC 2017</t>
  </si>
  <si>
    <t>AGO 2018 - DIC 2018</t>
  </si>
  <si>
    <t>GENERACIÓN 2017 - 2022</t>
  </si>
  <si>
    <t>GENERACIÓN 2018 - 2023</t>
  </si>
  <si>
    <t>GENERACIÓN 2019 - 2024</t>
  </si>
  <si>
    <t>AGO 2019 - DIC 2019</t>
  </si>
  <si>
    <t>AGO 2020 - DIC 2020</t>
  </si>
  <si>
    <t>FEB 2020 - JUN 2020</t>
  </si>
  <si>
    <t>FEB 2021- JUN 2021</t>
  </si>
  <si>
    <t>AGO 2021 - DIC 2021</t>
  </si>
  <si>
    <t>FEB 2022 - JUN 2022</t>
  </si>
  <si>
    <t>AGO 2022 - DIC 2022</t>
  </si>
  <si>
    <t>FEB 2023 - JUN 2023</t>
  </si>
  <si>
    <t>AGO 2023 - DIC 2023</t>
  </si>
  <si>
    <t>FEB 2024 - JUN 2024</t>
  </si>
  <si>
    <t>FEB 2019 - JUN 2019</t>
  </si>
  <si>
    <t>FEB 2021 - JUN 2021</t>
  </si>
  <si>
    <t>FEB 2018 - JUN 2018</t>
  </si>
  <si>
    <t xml:space="preserve">AGO 2016 - DIC 2016 </t>
  </si>
  <si>
    <t>GENERACIÓN 2020 - 2025</t>
  </si>
  <si>
    <t>SEPT 2020 - DIC 2020</t>
  </si>
  <si>
    <t>FEB 2022- JUN 2022</t>
  </si>
  <si>
    <t>FEB 2025 - JUN 2025</t>
  </si>
  <si>
    <t>AGO 2024  - DIC 2024</t>
  </si>
  <si>
    <t>GENERACIÓN 2021 - 2026</t>
  </si>
  <si>
    <t>FEB 2023- JUN 2023</t>
  </si>
  <si>
    <t>AGO 2024 - DIC 2024</t>
  </si>
  <si>
    <t>AGO 2025 - DIC 2025</t>
  </si>
  <si>
    <t>FEB 2026 - JUN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</si>
</sst>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7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676275</xdr:colOff>
      <xdr:row>3</xdr:row>
      <xdr:rowOff>64347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914525" cy="673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showGridLines="0" tabSelected="1" zoomScaleNormal="100" workbookViewId="0">
      <selection activeCell="J71" sqref="J71"/>
    </sheetView>
  </sheetViews>
  <sheetFormatPr baseColWidth="10" defaultRowHeight="15" x14ac:dyDescent="0.25"/>
  <cols>
    <col min="1" max="1" width="19.85546875" customWidth="1"/>
    <col min="2" max="2" width="11.28515625" customWidth="1"/>
    <col min="3" max="3" width="13.28515625" customWidth="1"/>
    <col min="4" max="4" width="13.85546875" customWidth="1"/>
    <col min="5" max="5" width="11.7109375" customWidth="1"/>
    <col min="6" max="6" width="11.5703125" customWidth="1"/>
    <col min="7" max="7" width="7.85546875" customWidth="1"/>
    <col min="8" max="8" width="12.140625" customWidth="1"/>
    <col min="9" max="9" width="12" customWidth="1"/>
    <col min="10" max="10" width="14" customWidth="1"/>
  </cols>
  <sheetData>
    <row r="2" spans="1:10" ht="21" x14ac:dyDescent="0.3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ht="13.5" customHeight="1" x14ac:dyDescent="0.25"/>
    <row r="5" spans="1:10" ht="18.75" x14ac:dyDescent="0.3">
      <c r="A5" s="18" t="s">
        <v>43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3.5" customHeight="1" x14ac:dyDescent="0.25"/>
    <row r="7" spans="1:10" ht="60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2" t="s">
        <v>7</v>
      </c>
      <c r="H7" s="4" t="s">
        <v>8</v>
      </c>
      <c r="I7" s="5" t="s">
        <v>9</v>
      </c>
      <c r="J7" s="5" t="s">
        <v>10</v>
      </c>
    </row>
    <row r="8" spans="1:10" ht="13.5" customHeight="1" x14ac:dyDescent="0.25">
      <c r="F8" s="6"/>
    </row>
    <row r="9" spans="1:10" ht="13.5" customHeight="1" x14ac:dyDescent="0.25">
      <c r="A9" s="7" t="s">
        <v>28</v>
      </c>
      <c r="B9" s="8">
        <v>31</v>
      </c>
      <c r="C9" s="9">
        <v>0</v>
      </c>
      <c r="D9" s="9">
        <v>0</v>
      </c>
      <c r="E9" s="17">
        <f>SUM(B9:D9)</f>
        <v>31</v>
      </c>
      <c r="F9" s="10">
        <f>E9-G9</f>
        <v>24</v>
      </c>
      <c r="G9" s="11">
        <v>7</v>
      </c>
      <c r="H9" s="12" t="s">
        <v>11</v>
      </c>
      <c r="I9" s="13">
        <f>(F9*100)/B9</f>
        <v>77.41935483870968</v>
      </c>
      <c r="J9" s="14">
        <f t="shared" ref="J9:J17" si="0">(F9*100)/$B$9</f>
        <v>77.41935483870968</v>
      </c>
    </row>
    <row r="10" spans="1:10" ht="13.5" customHeight="1" x14ac:dyDescent="0.25">
      <c r="A10" s="7" t="s">
        <v>29</v>
      </c>
      <c r="B10" s="15" t="s">
        <v>11</v>
      </c>
      <c r="C10" s="9"/>
      <c r="D10" s="9"/>
      <c r="E10" s="17">
        <f t="shared" ref="E10:E18" si="1">SUM(B10:D10)</f>
        <v>0</v>
      </c>
      <c r="F10" s="10">
        <f>E10-G10</f>
        <v>0</v>
      </c>
      <c r="G10" s="11">
        <v>0</v>
      </c>
      <c r="H10" s="12" t="s">
        <v>11</v>
      </c>
      <c r="I10" s="13">
        <f>(F10*100)/$B$9</f>
        <v>0</v>
      </c>
      <c r="J10" s="14">
        <f t="shared" si="0"/>
        <v>0</v>
      </c>
    </row>
    <row r="11" spans="1:10" ht="13.5" customHeight="1" x14ac:dyDescent="0.25">
      <c r="A11" s="7" t="s">
        <v>30</v>
      </c>
      <c r="B11" s="15" t="s">
        <v>11</v>
      </c>
      <c r="C11" s="9"/>
      <c r="D11" s="9"/>
      <c r="E11" s="17">
        <f t="shared" si="1"/>
        <v>0</v>
      </c>
      <c r="F11" s="10">
        <f>E11-G11</f>
        <v>0</v>
      </c>
      <c r="G11" s="11">
        <v>0</v>
      </c>
      <c r="H11" s="12" t="s">
        <v>11</v>
      </c>
      <c r="I11" s="13">
        <f t="shared" ref="I11:I17" si="2">(F11*100)/$B$9</f>
        <v>0</v>
      </c>
      <c r="J11" s="14">
        <f t="shared" si="0"/>
        <v>0</v>
      </c>
    </row>
    <row r="12" spans="1:10" ht="13.5" customHeight="1" x14ac:dyDescent="0.25">
      <c r="A12" s="7" t="s">
        <v>44</v>
      </c>
      <c r="B12" s="15" t="s">
        <v>11</v>
      </c>
      <c r="C12" s="9"/>
      <c r="D12" s="9"/>
      <c r="E12" s="17">
        <f t="shared" si="1"/>
        <v>0</v>
      </c>
      <c r="F12" s="10">
        <f>E12-G12</f>
        <v>0</v>
      </c>
      <c r="G12" s="11">
        <v>0</v>
      </c>
      <c r="H12" s="12" t="s">
        <v>11</v>
      </c>
      <c r="I12" s="13">
        <f t="shared" si="2"/>
        <v>0</v>
      </c>
      <c r="J12" s="14">
        <f t="shared" si="0"/>
        <v>0</v>
      </c>
    </row>
    <row r="13" spans="1:10" ht="13.5" customHeight="1" x14ac:dyDescent="0.25">
      <c r="A13" s="7" t="s">
        <v>32</v>
      </c>
      <c r="B13" s="15" t="s">
        <v>11</v>
      </c>
      <c r="C13" s="9"/>
      <c r="D13" s="9"/>
      <c r="E13" s="17">
        <f t="shared" si="1"/>
        <v>0</v>
      </c>
      <c r="F13" s="10">
        <f t="shared" ref="F13:F18" si="3">E13-G13</f>
        <v>0</v>
      </c>
      <c r="G13" s="11">
        <v>0</v>
      </c>
      <c r="H13" s="12" t="s">
        <v>11</v>
      </c>
      <c r="I13" s="13">
        <f t="shared" si="2"/>
        <v>0</v>
      </c>
      <c r="J13" s="14">
        <f t="shared" si="0"/>
        <v>0</v>
      </c>
    </row>
    <row r="14" spans="1:10" ht="13.5" customHeight="1" x14ac:dyDescent="0.25">
      <c r="A14" s="7" t="s">
        <v>33</v>
      </c>
      <c r="B14" s="15" t="s">
        <v>11</v>
      </c>
      <c r="C14" s="9"/>
      <c r="D14" s="9"/>
      <c r="E14" s="17">
        <f t="shared" si="1"/>
        <v>0</v>
      </c>
      <c r="F14" s="10">
        <f t="shared" si="3"/>
        <v>0</v>
      </c>
      <c r="G14" s="11">
        <v>0</v>
      </c>
      <c r="H14" s="12" t="s">
        <v>11</v>
      </c>
      <c r="I14" s="13">
        <f t="shared" si="2"/>
        <v>0</v>
      </c>
      <c r="J14" s="14">
        <f t="shared" si="0"/>
        <v>0</v>
      </c>
    </row>
    <row r="15" spans="1:10" ht="13.5" customHeight="1" x14ac:dyDescent="0.25">
      <c r="A15" s="7" t="s">
        <v>45</v>
      </c>
      <c r="B15" s="15" t="s">
        <v>11</v>
      </c>
      <c r="C15" s="9"/>
      <c r="D15" s="9"/>
      <c r="E15" s="17">
        <f t="shared" si="1"/>
        <v>0</v>
      </c>
      <c r="F15" s="10">
        <f t="shared" si="3"/>
        <v>0</v>
      </c>
      <c r="G15" s="11">
        <v>0</v>
      </c>
      <c r="H15" s="12" t="s">
        <v>11</v>
      </c>
      <c r="I15" s="13">
        <f t="shared" si="2"/>
        <v>0</v>
      </c>
      <c r="J15" s="14">
        <f t="shared" si="0"/>
        <v>0</v>
      </c>
    </row>
    <row r="16" spans="1:10" ht="13.5" customHeight="1" x14ac:dyDescent="0.25">
      <c r="A16" s="7" t="s">
        <v>41</v>
      </c>
      <c r="B16" s="15" t="s">
        <v>11</v>
      </c>
      <c r="C16" s="9"/>
      <c r="D16" s="9"/>
      <c r="E16" s="17">
        <f t="shared" si="1"/>
        <v>0</v>
      </c>
      <c r="F16" s="10">
        <f t="shared" si="3"/>
        <v>0</v>
      </c>
      <c r="G16" s="11">
        <v>0</v>
      </c>
      <c r="H16" s="12" t="s">
        <v>11</v>
      </c>
      <c r="I16" s="13">
        <f t="shared" si="2"/>
        <v>0</v>
      </c>
      <c r="J16" s="14">
        <f t="shared" si="0"/>
        <v>0</v>
      </c>
    </row>
    <row r="17" spans="1:10" ht="13.5" customHeight="1" x14ac:dyDescent="0.25">
      <c r="A17" s="7" t="s">
        <v>46</v>
      </c>
      <c r="B17" s="15" t="s">
        <v>11</v>
      </c>
      <c r="C17" s="9"/>
      <c r="D17" s="9"/>
      <c r="E17" s="17">
        <f t="shared" si="1"/>
        <v>0</v>
      </c>
      <c r="F17" s="10">
        <f t="shared" si="3"/>
        <v>0</v>
      </c>
      <c r="G17" s="11">
        <v>0</v>
      </c>
      <c r="H17" s="12" t="s">
        <v>11</v>
      </c>
      <c r="I17" s="13">
        <f t="shared" si="2"/>
        <v>0</v>
      </c>
      <c r="J17" s="14">
        <f t="shared" si="0"/>
        <v>0</v>
      </c>
    </row>
    <row r="18" spans="1:10" ht="13.5" customHeight="1" x14ac:dyDescent="0.25">
      <c r="A18" s="7" t="s">
        <v>47</v>
      </c>
      <c r="B18" s="15" t="s">
        <v>11</v>
      </c>
      <c r="C18" s="9"/>
      <c r="D18" s="9"/>
      <c r="E18" s="17">
        <f t="shared" si="1"/>
        <v>0</v>
      </c>
      <c r="F18" s="10">
        <f t="shared" si="3"/>
        <v>0</v>
      </c>
      <c r="G18" s="11">
        <v>0</v>
      </c>
      <c r="H18" s="16">
        <f>SUM(F18)</f>
        <v>0</v>
      </c>
      <c r="I18" s="13">
        <f>(C18*100)/B9</f>
        <v>0</v>
      </c>
      <c r="J18" s="14">
        <f>(F18*100)/$B$9</f>
        <v>0</v>
      </c>
    </row>
    <row r="19" spans="1:10" ht="13.5" customHeight="1" x14ac:dyDescent="0.25"/>
    <row r="20" spans="1:10" ht="13.5" customHeight="1" x14ac:dyDescent="0.25"/>
    <row r="21" spans="1:10" ht="18.75" x14ac:dyDescent="0.3">
      <c r="A21" s="18" t="s">
        <v>38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3.5" customHeight="1" x14ac:dyDescent="0.25"/>
    <row r="23" spans="1:10" ht="60" x14ac:dyDescent="0.25">
      <c r="A23" s="1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3" t="s">
        <v>6</v>
      </c>
      <c r="G23" s="2" t="s">
        <v>7</v>
      </c>
      <c r="H23" s="4" t="s">
        <v>8</v>
      </c>
      <c r="I23" s="5" t="s">
        <v>9</v>
      </c>
      <c r="J23" s="5" t="s">
        <v>10</v>
      </c>
    </row>
    <row r="24" spans="1:10" ht="13.5" customHeight="1" x14ac:dyDescent="0.25">
      <c r="F24" s="6"/>
    </row>
    <row r="25" spans="1:10" ht="13.5" customHeight="1" x14ac:dyDescent="0.25">
      <c r="A25" s="7" t="s">
        <v>39</v>
      </c>
      <c r="B25" s="8">
        <v>25</v>
      </c>
      <c r="C25" s="9">
        <v>0</v>
      </c>
      <c r="D25" s="9">
        <v>1</v>
      </c>
      <c r="E25" s="17">
        <f>SUM(B25:D25)</f>
        <v>26</v>
      </c>
      <c r="F25" s="10">
        <f>E25-G25</f>
        <v>24</v>
      </c>
      <c r="G25" s="11">
        <v>2</v>
      </c>
      <c r="H25" s="12" t="s">
        <v>11</v>
      </c>
      <c r="I25" s="13">
        <f>(F25*100)/B25</f>
        <v>96</v>
      </c>
      <c r="J25" s="14">
        <f t="shared" ref="J25:J33" si="4">(F25*100)/$B$9</f>
        <v>77.41935483870968</v>
      </c>
    </row>
    <row r="26" spans="1:10" ht="13.5" customHeight="1" x14ac:dyDescent="0.25">
      <c r="A26" s="7" t="s">
        <v>35</v>
      </c>
      <c r="B26" s="15" t="s">
        <v>11</v>
      </c>
      <c r="C26" s="9">
        <v>22</v>
      </c>
      <c r="D26" s="9">
        <v>2</v>
      </c>
      <c r="E26" s="17">
        <f t="shared" ref="E26:E34" si="5">SUM(B26:D26)</f>
        <v>24</v>
      </c>
      <c r="F26" s="10">
        <f>E26-G26</f>
        <v>22</v>
      </c>
      <c r="G26" s="11">
        <v>2</v>
      </c>
      <c r="H26" s="12" t="s">
        <v>11</v>
      </c>
      <c r="I26" s="13">
        <f>(F26*100)/$B$9</f>
        <v>70.967741935483872</v>
      </c>
      <c r="J26" s="14">
        <f t="shared" si="4"/>
        <v>70.967741935483872</v>
      </c>
    </row>
    <row r="27" spans="1:10" ht="13.5" customHeight="1" x14ac:dyDescent="0.25">
      <c r="A27" s="7" t="s">
        <v>28</v>
      </c>
      <c r="B27" s="15" t="s">
        <v>11</v>
      </c>
      <c r="C27" s="9">
        <v>20</v>
      </c>
      <c r="D27" s="9">
        <v>2</v>
      </c>
      <c r="E27" s="17">
        <f t="shared" si="5"/>
        <v>22</v>
      </c>
      <c r="F27" s="10">
        <f>E27-G27</f>
        <v>22</v>
      </c>
      <c r="G27" s="11">
        <v>0</v>
      </c>
      <c r="H27" s="12" t="s">
        <v>11</v>
      </c>
      <c r="I27" s="13">
        <f t="shared" ref="I27:I33" si="6">(F27*100)/$B$9</f>
        <v>70.967741935483872</v>
      </c>
      <c r="J27" s="14">
        <f t="shared" si="4"/>
        <v>70.967741935483872</v>
      </c>
    </row>
    <row r="28" spans="1:10" ht="13.5" customHeight="1" x14ac:dyDescent="0.25">
      <c r="A28" s="7" t="s">
        <v>40</v>
      </c>
      <c r="B28" s="15" t="s">
        <v>11</v>
      </c>
      <c r="C28" s="9"/>
      <c r="D28" s="9"/>
      <c r="E28" s="17">
        <f t="shared" si="5"/>
        <v>0</v>
      </c>
      <c r="F28" s="10">
        <f>E28-G28</f>
        <v>0</v>
      </c>
      <c r="G28" s="11">
        <v>0</v>
      </c>
      <c r="H28" s="12" t="s">
        <v>11</v>
      </c>
      <c r="I28" s="13">
        <f t="shared" si="6"/>
        <v>0</v>
      </c>
      <c r="J28" s="14">
        <f t="shared" si="4"/>
        <v>0</v>
      </c>
    </row>
    <row r="29" spans="1:10" ht="13.5" customHeight="1" x14ac:dyDescent="0.25">
      <c r="A29" s="7" t="s">
        <v>30</v>
      </c>
      <c r="B29" s="15" t="s">
        <v>11</v>
      </c>
      <c r="C29" s="9"/>
      <c r="D29" s="9"/>
      <c r="E29" s="17">
        <f t="shared" si="5"/>
        <v>0</v>
      </c>
      <c r="F29" s="10">
        <f t="shared" ref="F29:F34" si="7">E29-G29</f>
        <v>0</v>
      </c>
      <c r="G29" s="11">
        <v>0</v>
      </c>
      <c r="H29" s="12" t="s">
        <v>11</v>
      </c>
      <c r="I29" s="13">
        <f t="shared" si="6"/>
        <v>0</v>
      </c>
      <c r="J29" s="14">
        <f t="shared" si="4"/>
        <v>0</v>
      </c>
    </row>
    <row r="30" spans="1:10" ht="13.5" customHeight="1" x14ac:dyDescent="0.25">
      <c r="A30" s="7" t="s">
        <v>31</v>
      </c>
      <c r="B30" s="15" t="s">
        <v>11</v>
      </c>
      <c r="C30" s="9"/>
      <c r="D30" s="9"/>
      <c r="E30" s="17">
        <f t="shared" si="5"/>
        <v>0</v>
      </c>
      <c r="F30" s="10">
        <f t="shared" si="7"/>
        <v>0</v>
      </c>
      <c r="G30" s="11">
        <v>0</v>
      </c>
      <c r="H30" s="12" t="s">
        <v>11</v>
      </c>
      <c r="I30" s="13">
        <f t="shared" si="6"/>
        <v>0</v>
      </c>
      <c r="J30" s="14">
        <f t="shared" si="4"/>
        <v>0</v>
      </c>
    </row>
    <row r="31" spans="1:10" ht="13.5" customHeight="1" x14ac:dyDescent="0.25">
      <c r="A31" s="7" t="s">
        <v>32</v>
      </c>
      <c r="B31" s="15" t="s">
        <v>11</v>
      </c>
      <c r="C31" s="9"/>
      <c r="D31" s="9"/>
      <c r="E31" s="17">
        <f t="shared" si="5"/>
        <v>0</v>
      </c>
      <c r="F31" s="10">
        <f t="shared" si="7"/>
        <v>0</v>
      </c>
      <c r="G31" s="11">
        <v>0</v>
      </c>
      <c r="H31" s="12" t="s">
        <v>11</v>
      </c>
      <c r="I31" s="13">
        <f t="shared" si="6"/>
        <v>0</v>
      </c>
      <c r="J31" s="14">
        <f t="shared" si="4"/>
        <v>0</v>
      </c>
    </row>
    <row r="32" spans="1:10" ht="13.5" customHeight="1" x14ac:dyDescent="0.25">
      <c r="A32" s="7" t="s">
        <v>33</v>
      </c>
      <c r="B32" s="15" t="s">
        <v>11</v>
      </c>
      <c r="C32" s="9"/>
      <c r="D32" s="9"/>
      <c r="E32" s="17">
        <f t="shared" si="5"/>
        <v>0</v>
      </c>
      <c r="F32" s="10">
        <f t="shared" si="7"/>
        <v>0</v>
      </c>
      <c r="G32" s="11">
        <v>0</v>
      </c>
      <c r="H32" s="12" t="s">
        <v>11</v>
      </c>
      <c r="I32" s="13">
        <f t="shared" si="6"/>
        <v>0</v>
      </c>
      <c r="J32" s="14">
        <f t="shared" si="4"/>
        <v>0</v>
      </c>
    </row>
    <row r="33" spans="1:10" ht="13.5" customHeight="1" x14ac:dyDescent="0.25">
      <c r="A33" s="7" t="s">
        <v>42</v>
      </c>
      <c r="B33" s="15" t="s">
        <v>11</v>
      </c>
      <c r="C33" s="9"/>
      <c r="D33" s="9"/>
      <c r="E33" s="17">
        <f t="shared" si="5"/>
        <v>0</v>
      </c>
      <c r="F33" s="10">
        <f t="shared" si="7"/>
        <v>0</v>
      </c>
      <c r="G33" s="11">
        <v>0</v>
      </c>
      <c r="H33" s="12" t="s">
        <v>11</v>
      </c>
      <c r="I33" s="13">
        <f t="shared" si="6"/>
        <v>0</v>
      </c>
      <c r="J33" s="14">
        <f t="shared" si="4"/>
        <v>0</v>
      </c>
    </row>
    <row r="34" spans="1:10" ht="13.5" customHeight="1" x14ac:dyDescent="0.25">
      <c r="A34" s="7" t="s">
        <v>41</v>
      </c>
      <c r="B34" s="15" t="s">
        <v>11</v>
      </c>
      <c r="C34" s="9"/>
      <c r="D34" s="9"/>
      <c r="E34" s="17">
        <f t="shared" si="5"/>
        <v>0</v>
      </c>
      <c r="F34" s="10">
        <f t="shared" si="7"/>
        <v>0</v>
      </c>
      <c r="G34" s="11">
        <v>0</v>
      </c>
      <c r="H34" s="16">
        <f>SUM(F34)</f>
        <v>0</v>
      </c>
      <c r="I34" s="13">
        <f>(C34*100)/B25</f>
        <v>0</v>
      </c>
      <c r="J34" s="14">
        <f>(F34*100)/$B$9</f>
        <v>0</v>
      </c>
    </row>
    <row r="35" spans="1:10" ht="13.5" customHeight="1" x14ac:dyDescent="0.25"/>
    <row r="36" spans="1:10" ht="18.75" x14ac:dyDescent="0.3">
      <c r="A36" s="18" t="s">
        <v>23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3.5" customHeight="1" x14ac:dyDescent="0.25"/>
    <row r="38" spans="1:10" ht="60" x14ac:dyDescent="0.25">
      <c r="A38" s="1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3" t="s">
        <v>6</v>
      </c>
      <c r="G38" s="2" t="s">
        <v>7</v>
      </c>
      <c r="H38" s="4" t="s">
        <v>8</v>
      </c>
      <c r="I38" s="5" t="s">
        <v>9</v>
      </c>
      <c r="J38" s="5" t="s">
        <v>10</v>
      </c>
    </row>
    <row r="39" spans="1:10" ht="13.5" customHeight="1" x14ac:dyDescent="0.25">
      <c r="F39" s="6"/>
    </row>
    <row r="40" spans="1:10" ht="13.5" customHeight="1" x14ac:dyDescent="0.25">
      <c r="A40" s="7" t="s">
        <v>24</v>
      </c>
      <c r="B40" s="8">
        <v>25</v>
      </c>
      <c r="C40" s="9">
        <v>0</v>
      </c>
      <c r="D40" s="9">
        <v>1</v>
      </c>
      <c r="E40" s="17">
        <f>SUM(B40:D40)</f>
        <v>26</v>
      </c>
      <c r="F40" s="10">
        <f>E40-G40</f>
        <v>21</v>
      </c>
      <c r="G40" s="11">
        <v>5</v>
      </c>
      <c r="H40" s="12" t="s">
        <v>11</v>
      </c>
      <c r="I40" s="13">
        <f>(F40*100)/B40</f>
        <v>84</v>
      </c>
      <c r="J40" s="14">
        <f t="shared" ref="J40:J48" si="8">(F40*100)/$B$9</f>
        <v>67.741935483870961</v>
      </c>
    </row>
    <row r="41" spans="1:10" ht="13.5" customHeight="1" x14ac:dyDescent="0.25">
      <c r="A41" s="7" t="s">
        <v>26</v>
      </c>
      <c r="B41" s="15" t="s">
        <v>11</v>
      </c>
      <c r="C41" s="9">
        <v>20</v>
      </c>
      <c r="D41" s="9">
        <v>1</v>
      </c>
      <c r="E41" s="17">
        <f t="shared" ref="E41:E49" si="9">SUM(B41:D41)</f>
        <v>21</v>
      </c>
      <c r="F41" s="10">
        <f>E41-G41</f>
        <v>20</v>
      </c>
      <c r="G41" s="11">
        <v>1</v>
      </c>
      <c r="H41" s="12" t="s">
        <v>11</v>
      </c>
      <c r="I41" s="13">
        <f>(F41*100)/$B$9</f>
        <v>64.516129032258064</v>
      </c>
      <c r="J41" s="14">
        <f t="shared" si="8"/>
        <v>64.516129032258064</v>
      </c>
    </row>
    <row r="42" spans="1:10" ht="13.5" customHeight="1" x14ac:dyDescent="0.25">
      <c r="A42" s="7" t="s">
        <v>25</v>
      </c>
      <c r="B42" s="15" t="s">
        <v>11</v>
      </c>
      <c r="C42" s="9">
        <v>17</v>
      </c>
      <c r="D42" s="9">
        <v>0</v>
      </c>
      <c r="E42" s="17">
        <f t="shared" si="9"/>
        <v>17</v>
      </c>
      <c r="F42" s="10">
        <f>E42-G42</f>
        <v>17</v>
      </c>
      <c r="G42" s="11">
        <v>0</v>
      </c>
      <c r="H42" s="12" t="s">
        <v>11</v>
      </c>
      <c r="I42" s="13">
        <f t="shared" ref="I42:I48" si="10">(F42*100)/$B$9</f>
        <v>54.838709677419352</v>
      </c>
      <c r="J42" s="14">
        <f t="shared" si="8"/>
        <v>54.838709677419352</v>
      </c>
    </row>
    <row r="43" spans="1:10" ht="13.5" customHeight="1" x14ac:dyDescent="0.25">
      <c r="A43" s="7" t="s">
        <v>27</v>
      </c>
      <c r="B43" s="15" t="s">
        <v>11</v>
      </c>
      <c r="C43" s="9">
        <v>17</v>
      </c>
      <c r="D43" s="9">
        <v>1</v>
      </c>
      <c r="E43" s="17">
        <f t="shared" si="9"/>
        <v>18</v>
      </c>
      <c r="F43" s="10">
        <f>E43-G43</f>
        <v>15</v>
      </c>
      <c r="G43" s="11">
        <v>3</v>
      </c>
      <c r="H43" s="12" t="s">
        <v>11</v>
      </c>
      <c r="I43" s="13">
        <f t="shared" si="10"/>
        <v>48.387096774193552</v>
      </c>
      <c r="J43" s="14">
        <f t="shared" si="8"/>
        <v>48.387096774193552</v>
      </c>
    </row>
    <row r="44" spans="1:10" ht="13.5" customHeight="1" x14ac:dyDescent="0.25">
      <c r="A44" s="7" t="s">
        <v>28</v>
      </c>
      <c r="B44" s="15" t="s">
        <v>11</v>
      </c>
      <c r="C44" s="9">
        <v>15</v>
      </c>
      <c r="D44" s="9">
        <v>0</v>
      </c>
      <c r="E44" s="17">
        <f t="shared" si="9"/>
        <v>15</v>
      </c>
      <c r="F44" s="10">
        <f t="shared" ref="F44:F49" si="11">E44-G44</f>
        <v>15</v>
      </c>
      <c r="G44" s="11">
        <v>0</v>
      </c>
      <c r="H44" s="12" t="s">
        <v>11</v>
      </c>
      <c r="I44" s="13">
        <f t="shared" si="10"/>
        <v>48.387096774193552</v>
      </c>
      <c r="J44" s="14">
        <f t="shared" si="8"/>
        <v>48.387096774193552</v>
      </c>
    </row>
    <row r="45" spans="1:10" ht="13.5" customHeight="1" x14ac:dyDescent="0.25">
      <c r="A45" s="7" t="s">
        <v>29</v>
      </c>
      <c r="B45" s="15" t="s">
        <v>11</v>
      </c>
      <c r="C45" s="9"/>
      <c r="D45" s="9"/>
      <c r="E45" s="17">
        <f t="shared" si="9"/>
        <v>0</v>
      </c>
      <c r="F45" s="10">
        <f t="shared" si="11"/>
        <v>0</v>
      </c>
      <c r="G45" s="11">
        <v>0</v>
      </c>
      <c r="H45" s="12" t="s">
        <v>11</v>
      </c>
      <c r="I45" s="13">
        <f t="shared" si="10"/>
        <v>0</v>
      </c>
      <c r="J45" s="14">
        <f t="shared" si="8"/>
        <v>0</v>
      </c>
    </row>
    <row r="46" spans="1:10" ht="13.5" customHeight="1" x14ac:dyDescent="0.25">
      <c r="A46" s="7" t="s">
        <v>30</v>
      </c>
      <c r="B46" s="15" t="s">
        <v>11</v>
      </c>
      <c r="C46" s="9"/>
      <c r="D46" s="9"/>
      <c r="E46" s="17">
        <f t="shared" si="9"/>
        <v>0</v>
      </c>
      <c r="F46" s="10">
        <f t="shared" si="11"/>
        <v>0</v>
      </c>
      <c r="G46" s="11">
        <v>0</v>
      </c>
      <c r="H46" s="12" t="s">
        <v>11</v>
      </c>
      <c r="I46" s="13">
        <f t="shared" si="10"/>
        <v>0</v>
      </c>
      <c r="J46" s="14">
        <f t="shared" si="8"/>
        <v>0</v>
      </c>
    </row>
    <row r="47" spans="1:10" ht="13.5" customHeight="1" x14ac:dyDescent="0.25">
      <c r="A47" s="7" t="s">
        <v>31</v>
      </c>
      <c r="B47" s="15" t="s">
        <v>11</v>
      </c>
      <c r="C47" s="9"/>
      <c r="D47" s="9"/>
      <c r="E47" s="17">
        <f t="shared" si="9"/>
        <v>0</v>
      </c>
      <c r="F47" s="10">
        <f t="shared" si="11"/>
        <v>0</v>
      </c>
      <c r="G47" s="11">
        <v>0</v>
      </c>
      <c r="H47" s="12" t="s">
        <v>11</v>
      </c>
      <c r="I47" s="13">
        <f t="shared" si="10"/>
        <v>0</v>
      </c>
      <c r="J47" s="14">
        <f t="shared" si="8"/>
        <v>0</v>
      </c>
    </row>
    <row r="48" spans="1:10" ht="13.5" customHeight="1" x14ac:dyDescent="0.25">
      <c r="A48" s="7" t="s">
        <v>32</v>
      </c>
      <c r="B48" s="15" t="s">
        <v>11</v>
      </c>
      <c r="C48" s="9"/>
      <c r="D48" s="9"/>
      <c r="E48" s="17">
        <f t="shared" si="9"/>
        <v>0</v>
      </c>
      <c r="F48" s="10">
        <f t="shared" si="11"/>
        <v>0</v>
      </c>
      <c r="G48" s="11">
        <v>0</v>
      </c>
      <c r="H48" s="12" t="s">
        <v>11</v>
      </c>
      <c r="I48" s="13">
        <f t="shared" si="10"/>
        <v>0</v>
      </c>
      <c r="J48" s="14">
        <f t="shared" si="8"/>
        <v>0</v>
      </c>
    </row>
    <row r="49" spans="1:10" ht="13.5" customHeight="1" x14ac:dyDescent="0.25">
      <c r="A49" s="7" t="s">
        <v>33</v>
      </c>
      <c r="B49" s="15" t="s">
        <v>11</v>
      </c>
      <c r="C49" s="9"/>
      <c r="D49" s="9"/>
      <c r="E49" s="17">
        <f t="shared" si="9"/>
        <v>0</v>
      </c>
      <c r="F49" s="10">
        <f t="shared" si="11"/>
        <v>0</v>
      </c>
      <c r="G49" s="11">
        <v>0</v>
      </c>
      <c r="H49" s="16">
        <f>SUM(F49)</f>
        <v>0</v>
      </c>
      <c r="I49" s="13">
        <f>(C49*100)/B40</f>
        <v>0</v>
      </c>
      <c r="J49" s="14">
        <f>(F49*100)/$B$9</f>
        <v>0</v>
      </c>
    </row>
    <row r="50" spans="1:10" ht="13.5" customHeight="1" x14ac:dyDescent="0.25"/>
    <row r="51" spans="1:10" ht="13.5" customHeight="1" x14ac:dyDescent="0.25"/>
    <row r="52" spans="1:10" ht="18.75" x14ac:dyDescent="0.3">
      <c r="A52" s="18" t="s">
        <v>22</v>
      </c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13.5" customHeight="1" x14ac:dyDescent="0.25"/>
    <row r="54" spans="1:10" ht="60" x14ac:dyDescent="0.25">
      <c r="A54" s="1" t="s">
        <v>1</v>
      </c>
      <c r="B54" s="2" t="s">
        <v>2</v>
      </c>
      <c r="C54" s="2" t="s">
        <v>3</v>
      </c>
      <c r="D54" s="2" t="s">
        <v>4</v>
      </c>
      <c r="E54" s="2" t="s">
        <v>5</v>
      </c>
      <c r="F54" s="3" t="s">
        <v>6</v>
      </c>
      <c r="G54" s="2" t="s">
        <v>7</v>
      </c>
      <c r="H54" s="4" t="s">
        <v>8</v>
      </c>
      <c r="I54" s="5" t="s">
        <v>9</v>
      </c>
      <c r="J54" s="5" t="s">
        <v>10</v>
      </c>
    </row>
    <row r="55" spans="1:10" ht="13.5" customHeight="1" x14ac:dyDescent="0.25">
      <c r="F55" s="6"/>
    </row>
    <row r="56" spans="1:10" ht="13.5" customHeight="1" x14ac:dyDescent="0.25">
      <c r="A56" s="7" t="s">
        <v>20</v>
      </c>
      <c r="B56" s="8">
        <v>25</v>
      </c>
      <c r="C56" s="9">
        <v>1</v>
      </c>
      <c r="D56" s="9">
        <v>0</v>
      </c>
      <c r="E56" s="17">
        <f>SUM(B56:D56)</f>
        <v>26</v>
      </c>
      <c r="F56" s="10">
        <f>E56-G56</f>
        <v>19</v>
      </c>
      <c r="G56" s="11">
        <v>7</v>
      </c>
      <c r="H56" s="12" t="s">
        <v>11</v>
      </c>
      <c r="I56" s="13">
        <f>(F56*100)/B56</f>
        <v>76</v>
      </c>
      <c r="J56" s="14">
        <f t="shared" ref="J56:J64" si="12">(F56*100)/$B$9</f>
        <v>61.29032258064516</v>
      </c>
    </row>
    <row r="57" spans="1:10" ht="13.5" customHeight="1" x14ac:dyDescent="0.25">
      <c r="A57" s="7" t="s">
        <v>34</v>
      </c>
      <c r="B57" s="15" t="s">
        <v>11</v>
      </c>
      <c r="C57" s="9">
        <v>18</v>
      </c>
      <c r="D57" s="9">
        <v>1</v>
      </c>
      <c r="E57" s="17">
        <f t="shared" ref="E57:E65" si="13">SUM(B57:D57)</f>
        <v>19</v>
      </c>
      <c r="F57" s="10">
        <f>E57-G57</f>
        <v>14</v>
      </c>
      <c r="G57" s="11">
        <v>5</v>
      </c>
      <c r="H57" s="12" t="s">
        <v>11</v>
      </c>
      <c r="I57" s="13">
        <f>(F57*100)/$B$9</f>
        <v>45.161290322580648</v>
      </c>
      <c r="J57" s="14">
        <f t="shared" si="12"/>
        <v>45.161290322580648</v>
      </c>
    </row>
    <row r="58" spans="1:10" ht="13.5" customHeight="1" x14ac:dyDescent="0.25">
      <c r="A58" s="7" t="s">
        <v>24</v>
      </c>
      <c r="B58" s="15" t="s">
        <v>11</v>
      </c>
      <c r="C58" s="9">
        <v>14</v>
      </c>
      <c r="D58" s="9">
        <v>0</v>
      </c>
      <c r="E58" s="17">
        <f t="shared" si="13"/>
        <v>14</v>
      </c>
      <c r="F58" s="10">
        <f>E58-G58</f>
        <v>14</v>
      </c>
      <c r="G58" s="11">
        <v>0</v>
      </c>
      <c r="H58" s="12" t="s">
        <v>11</v>
      </c>
      <c r="I58" s="13">
        <f t="shared" ref="I58:I64" si="14">(F58*100)/$B$9</f>
        <v>45.161290322580648</v>
      </c>
      <c r="J58" s="14">
        <f t="shared" si="12"/>
        <v>45.161290322580648</v>
      </c>
    </row>
    <row r="59" spans="1:10" ht="13.5" customHeight="1" x14ac:dyDescent="0.25">
      <c r="A59" s="7" t="s">
        <v>26</v>
      </c>
      <c r="B59" s="15" t="s">
        <v>11</v>
      </c>
      <c r="C59" s="9">
        <v>14</v>
      </c>
      <c r="D59" s="9">
        <v>0</v>
      </c>
      <c r="E59" s="17">
        <f t="shared" si="13"/>
        <v>14</v>
      </c>
      <c r="F59" s="10">
        <f>E59-G59</f>
        <v>13</v>
      </c>
      <c r="G59" s="11">
        <v>1</v>
      </c>
      <c r="H59" s="12" t="s">
        <v>11</v>
      </c>
      <c r="I59" s="13">
        <f t="shared" si="14"/>
        <v>41.935483870967744</v>
      </c>
      <c r="J59" s="14">
        <f t="shared" si="12"/>
        <v>41.935483870967744</v>
      </c>
    </row>
    <row r="60" spans="1:10" ht="13.5" customHeight="1" x14ac:dyDescent="0.25">
      <c r="A60" s="7" t="s">
        <v>25</v>
      </c>
      <c r="B60" s="15" t="s">
        <v>11</v>
      </c>
      <c r="C60" s="9">
        <v>13</v>
      </c>
      <c r="D60" s="9">
        <v>1</v>
      </c>
      <c r="E60" s="17">
        <f t="shared" si="13"/>
        <v>14</v>
      </c>
      <c r="F60" s="10">
        <f t="shared" ref="F60:F65" si="15">E60-G60</f>
        <v>14</v>
      </c>
      <c r="G60" s="11">
        <v>0</v>
      </c>
      <c r="H60" s="12" t="s">
        <v>11</v>
      </c>
      <c r="I60" s="13">
        <f t="shared" si="14"/>
        <v>45.161290322580648</v>
      </c>
      <c r="J60" s="14">
        <f t="shared" si="12"/>
        <v>45.161290322580648</v>
      </c>
    </row>
    <row r="61" spans="1:10" ht="13.5" customHeight="1" x14ac:dyDescent="0.25">
      <c r="A61" s="7" t="s">
        <v>35</v>
      </c>
      <c r="B61" s="15" t="s">
        <v>11</v>
      </c>
      <c r="C61" s="9">
        <v>14</v>
      </c>
      <c r="D61" s="9">
        <v>0</v>
      </c>
      <c r="E61" s="17">
        <f t="shared" si="13"/>
        <v>14</v>
      </c>
      <c r="F61" s="10">
        <f t="shared" si="15"/>
        <v>12</v>
      </c>
      <c r="G61" s="11">
        <v>2</v>
      </c>
      <c r="H61" s="12" t="s">
        <v>11</v>
      </c>
      <c r="I61" s="13">
        <f t="shared" si="14"/>
        <v>38.70967741935484</v>
      </c>
      <c r="J61" s="14">
        <f t="shared" si="12"/>
        <v>38.70967741935484</v>
      </c>
    </row>
    <row r="62" spans="1:10" ht="13.5" customHeight="1" x14ac:dyDescent="0.25">
      <c r="A62" s="7" t="s">
        <v>28</v>
      </c>
      <c r="B62" s="15" t="s">
        <v>11</v>
      </c>
      <c r="C62" s="9">
        <v>12</v>
      </c>
      <c r="D62" s="9">
        <v>0</v>
      </c>
      <c r="E62" s="17">
        <f t="shared" si="13"/>
        <v>12</v>
      </c>
      <c r="F62" s="10">
        <f t="shared" si="15"/>
        <v>12</v>
      </c>
      <c r="G62" s="11">
        <v>0</v>
      </c>
      <c r="H62" s="12" t="s">
        <v>11</v>
      </c>
      <c r="I62" s="13">
        <f t="shared" si="14"/>
        <v>38.70967741935484</v>
      </c>
      <c r="J62" s="14">
        <f t="shared" si="12"/>
        <v>38.70967741935484</v>
      </c>
    </row>
    <row r="63" spans="1:10" ht="13.5" customHeight="1" x14ac:dyDescent="0.25">
      <c r="A63" s="7" t="s">
        <v>29</v>
      </c>
      <c r="B63" s="15" t="s">
        <v>11</v>
      </c>
      <c r="C63" s="9"/>
      <c r="D63" s="9"/>
      <c r="E63" s="17">
        <f t="shared" si="13"/>
        <v>0</v>
      </c>
      <c r="F63" s="10">
        <f t="shared" si="15"/>
        <v>0</v>
      </c>
      <c r="G63" s="11">
        <v>0</v>
      </c>
      <c r="H63" s="12" t="s">
        <v>11</v>
      </c>
      <c r="I63" s="13">
        <f t="shared" si="14"/>
        <v>0</v>
      </c>
      <c r="J63" s="14">
        <f t="shared" si="12"/>
        <v>0</v>
      </c>
    </row>
    <row r="64" spans="1:10" ht="13.5" customHeight="1" x14ac:dyDescent="0.25">
      <c r="A64" s="7" t="s">
        <v>30</v>
      </c>
      <c r="B64" s="15" t="s">
        <v>11</v>
      </c>
      <c r="C64" s="9"/>
      <c r="D64" s="9"/>
      <c r="E64" s="17">
        <f t="shared" si="13"/>
        <v>0</v>
      </c>
      <c r="F64" s="10">
        <f t="shared" si="15"/>
        <v>0</v>
      </c>
      <c r="G64" s="11">
        <v>0</v>
      </c>
      <c r="H64" s="12" t="s">
        <v>11</v>
      </c>
      <c r="I64" s="13">
        <f t="shared" si="14"/>
        <v>0</v>
      </c>
      <c r="J64" s="14">
        <f t="shared" si="12"/>
        <v>0</v>
      </c>
    </row>
    <row r="65" spans="1:10" ht="13.5" customHeight="1" x14ac:dyDescent="0.25">
      <c r="A65" s="7" t="s">
        <v>31</v>
      </c>
      <c r="B65" s="15" t="s">
        <v>11</v>
      </c>
      <c r="C65" s="9"/>
      <c r="D65" s="9"/>
      <c r="E65" s="17">
        <f t="shared" si="13"/>
        <v>0</v>
      </c>
      <c r="F65" s="10">
        <f t="shared" si="15"/>
        <v>0</v>
      </c>
      <c r="G65" s="11">
        <v>0</v>
      </c>
      <c r="H65" s="16">
        <f>SUM(F65)</f>
        <v>0</v>
      </c>
      <c r="I65" s="13">
        <f>(C65*100)/B56</f>
        <v>0</v>
      </c>
      <c r="J65" s="14">
        <f>(F65*100)/$B$9</f>
        <v>0</v>
      </c>
    </row>
    <row r="66" spans="1:10" ht="13.5" customHeight="1" x14ac:dyDescent="0.25"/>
    <row r="67" spans="1:10" ht="18.75" x14ac:dyDescent="0.3">
      <c r="A67" s="18" t="s">
        <v>21</v>
      </c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3.5" customHeight="1" x14ac:dyDescent="0.25"/>
    <row r="69" spans="1:10" ht="60" x14ac:dyDescent="0.25">
      <c r="A69" s="1" t="s">
        <v>1</v>
      </c>
      <c r="B69" s="2" t="s">
        <v>2</v>
      </c>
      <c r="C69" s="2" t="s">
        <v>3</v>
      </c>
      <c r="D69" s="2" t="s">
        <v>4</v>
      </c>
      <c r="E69" s="2" t="s">
        <v>5</v>
      </c>
      <c r="F69" s="3" t="s">
        <v>6</v>
      </c>
      <c r="G69" s="2" t="s">
        <v>7</v>
      </c>
      <c r="H69" s="4" t="s">
        <v>8</v>
      </c>
      <c r="I69" s="5" t="s">
        <v>9</v>
      </c>
      <c r="J69" s="5" t="s">
        <v>10</v>
      </c>
    </row>
    <row r="70" spans="1:10" ht="13.5" customHeight="1" x14ac:dyDescent="0.25">
      <c r="F70" s="6"/>
    </row>
    <row r="71" spans="1:10" ht="13.5" customHeight="1" x14ac:dyDescent="0.25">
      <c r="A71" s="7" t="s">
        <v>19</v>
      </c>
      <c r="B71" s="8">
        <v>23</v>
      </c>
      <c r="C71" s="9">
        <v>0</v>
      </c>
      <c r="D71" s="9">
        <v>1</v>
      </c>
      <c r="E71" s="17">
        <f>SUM(B71:D71)</f>
        <v>24</v>
      </c>
      <c r="F71" s="10">
        <f>E71-G71</f>
        <v>21</v>
      </c>
      <c r="G71" s="11">
        <v>3</v>
      </c>
      <c r="H71" s="12" t="s">
        <v>11</v>
      </c>
      <c r="I71" s="13">
        <f>(F71*100)/B71</f>
        <v>91.304347826086953</v>
      </c>
      <c r="J71" s="14">
        <f t="shared" ref="J71:J79" si="16">(F71*100)/$B$9</f>
        <v>67.741935483870961</v>
      </c>
    </row>
    <row r="72" spans="1:10" ht="13.5" customHeight="1" x14ac:dyDescent="0.25">
      <c r="A72" s="7" t="s">
        <v>36</v>
      </c>
      <c r="B72" s="15" t="s">
        <v>11</v>
      </c>
      <c r="C72" s="9">
        <v>20</v>
      </c>
      <c r="D72" s="9">
        <v>1</v>
      </c>
      <c r="E72" s="17">
        <f t="shared" ref="E72:E80" si="17">SUM(B72:D72)</f>
        <v>21</v>
      </c>
      <c r="F72" s="10">
        <f t="shared" ref="F72" si="18">E72-G72</f>
        <v>19</v>
      </c>
      <c r="G72" s="11">
        <v>2</v>
      </c>
      <c r="H72" s="12" t="s">
        <v>11</v>
      </c>
      <c r="I72" s="13">
        <f>(F72*100)/$B$9</f>
        <v>61.29032258064516</v>
      </c>
      <c r="J72" s="14">
        <f t="shared" si="16"/>
        <v>61.29032258064516</v>
      </c>
    </row>
    <row r="73" spans="1:10" ht="13.5" customHeight="1" x14ac:dyDescent="0.25">
      <c r="A73" s="7" t="s">
        <v>20</v>
      </c>
      <c r="B73" s="15" t="s">
        <v>11</v>
      </c>
      <c r="C73" s="9">
        <v>19</v>
      </c>
      <c r="D73" s="9">
        <v>0</v>
      </c>
      <c r="E73" s="17">
        <f t="shared" si="17"/>
        <v>19</v>
      </c>
      <c r="F73" s="10">
        <f>E73-G73</f>
        <v>19</v>
      </c>
      <c r="G73" s="11">
        <v>0</v>
      </c>
      <c r="H73" s="12" t="s">
        <v>11</v>
      </c>
      <c r="I73" s="13">
        <f t="shared" ref="I73:I79" si="19">(F73*100)/$B$9</f>
        <v>61.29032258064516</v>
      </c>
      <c r="J73" s="14">
        <f t="shared" si="16"/>
        <v>61.29032258064516</v>
      </c>
    </row>
    <row r="74" spans="1:10" ht="13.5" customHeight="1" x14ac:dyDescent="0.25">
      <c r="A74" s="7" t="s">
        <v>34</v>
      </c>
      <c r="B74" s="15" t="s">
        <v>11</v>
      </c>
      <c r="C74" s="9">
        <v>19</v>
      </c>
      <c r="D74" s="9">
        <v>0</v>
      </c>
      <c r="E74" s="17">
        <f t="shared" si="17"/>
        <v>19</v>
      </c>
      <c r="F74" s="10">
        <f>E74-G74</f>
        <v>19</v>
      </c>
      <c r="G74" s="11">
        <v>0</v>
      </c>
      <c r="H74" s="12" t="s">
        <v>11</v>
      </c>
      <c r="I74" s="13">
        <f t="shared" si="19"/>
        <v>61.29032258064516</v>
      </c>
      <c r="J74" s="14">
        <f t="shared" si="16"/>
        <v>61.29032258064516</v>
      </c>
    </row>
    <row r="75" spans="1:10" ht="13.5" customHeight="1" x14ac:dyDescent="0.25">
      <c r="A75" s="7" t="s">
        <v>24</v>
      </c>
      <c r="B75" s="15" t="s">
        <v>11</v>
      </c>
      <c r="C75" s="9">
        <v>19</v>
      </c>
      <c r="D75" s="9">
        <v>1</v>
      </c>
      <c r="E75" s="17">
        <f t="shared" si="17"/>
        <v>20</v>
      </c>
      <c r="F75" s="10">
        <f t="shared" ref="F75:F80" si="20">E75-G75</f>
        <v>20</v>
      </c>
      <c r="G75" s="11">
        <v>0</v>
      </c>
      <c r="H75" s="12" t="s">
        <v>11</v>
      </c>
      <c r="I75" s="13">
        <f t="shared" si="19"/>
        <v>64.516129032258064</v>
      </c>
      <c r="J75" s="14">
        <f t="shared" si="16"/>
        <v>64.516129032258064</v>
      </c>
    </row>
    <row r="76" spans="1:10" ht="13.5" customHeight="1" x14ac:dyDescent="0.25">
      <c r="A76" s="7" t="s">
        <v>26</v>
      </c>
      <c r="B76" s="15" t="s">
        <v>11</v>
      </c>
      <c r="C76" s="9">
        <v>20</v>
      </c>
      <c r="D76" s="9">
        <v>0</v>
      </c>
      <c r="E76" s="17">
        <f t="shared" si="17"/>
        <v>20</v>
      </c>
      <c r="F76" s="10">
        <f t="shared" si="20"/>
        <v>19</v>
      </c>
      <c r="G76" s="11">
        <v>1</v>
      </c>
      <c r="H76" s="12" t="s">
        <v>11</v>
      </c>
      <c r="I76" s="13">
        <f t="shared" si="19"/>
        <v>61.29032258064516</v>
      </c>
      <c r="J76" s="14">
        <f t="shared" si="16"/>
        <v>61.29032258064516</v>
      </c>
    </row>
    <row r="77" spans="1:10" ht="13.5" customHeight="1" x14ac:dyDescent="0.25">
      <c r="A77" s="7" t="s">
        <v>25</v>
      </c>
      <c r="B77" s="15" t="s">
        <v>11</v>
      </c>
      <c r="C77" s="9">
        <v>19</v>
      </c>
      <c r="D77" s="9">
        <v>0</v>
      </c>
      <c r="E77" s="17">
        <f t="shared" si="17"/>
        <v>19</v>
      </c>
      <c r="F77" s="10">
        <f t="shared" si="20"/>
        <v>19</v>
      </c>
      <c r="G77" s="11">
        <v>0</v>
      </c>
      <c r="H77" s="12" t="s">
        <v>11</v>
      </c>
      <c r="I77" s="13">
        <f t="shared" si="19"/>
        <v>61.29032258064516</v>
      </c>
      <c r="J77" s="14">
        <f t="shared" si="16"/>
        <v>61.29032258064516</v>
      </c>
    </row>
    <row r="78" spans="1:10" ht="13.5" customHeight="1" x14ac:dyDescent="0.25">
      <c r="A78" s="7" t="s">
        <v>35</v>
      </c>
      <c r="B78" s="15" t="s">
        <v>11</v>
      </c>
      <c r="C78" s="9">
        <v>19</v>
      </c>
      <c r="D78" s="9">
        <v>0</v>
      </c>
      <c r="E78" s="17">
        <f t="shared" si="17"/>
        <v>19</v>
      </c>
      <c r="F78" s="10">
        <f t="shared" si="20"/>
        <v>18</v>
      </c>
      <c r="G78" s="11">
        <v>1</v>
      </c>
      <c r="H78" s="12" t="s">
        <v>11</v>
      </c>
      <c r="I78" s="13">
        <f t="shared" si="19"/>
        <v>58.064516129032256</v>
      </c>
      <c r="J78" s="14">
        <f t="shared" si="16"/>
        <v>58.064516129032256</v>
      </c>
    </row>
    <row r="79" spans="1:10" ht="13.5" customHeight="1" x14ac:dyDescent="0.25">
      <c r="A79" s="7" t="s">
        <v>28</v>
      </c>
      <c r="B79" s="15" t="s">
        <v>11</v>
      </c>
      <c r="C79" s="9">
        <v>18</v>
      </c>
      <c r="D79" s="9">
        <v>0</v>
      </c>
      <c r="E79" s="17">
        <f t="shared" si="17"/>
        <v>18</v>
      </c>
      <c r="F79" s="10">
        <f t="shared" si="20"/>
        <v>18</v>
      </c>
      <c r="G79" s="11">
        <v>0</v>
      </c>
      <c r="H79" s="12" t="s">
        <v>11</v>
      </c>
      <c r="I79" s="13">
        <f t="shared" si="19"/>
        <v>58.064516129032256</v>
      </c>
      <c r="J79" s="14">
        <f t="shared" si="16"/>
        <v>58.064516129032256</v>
      </c>
    </row>
    <row r="80" spans="1:10" ht="13.5" customHeight="1" x14ac:dyDescent="0.25">
      <c r="A80" s="7" t="s">
        <v>29</v>
      </c>
      <c r="B80" s="15" t="s">
        <v>11</v>
      </c>
      <c r="C80" s="9"/>
      <c r="D80" s="9"/>
      <c r="E80" s="17">
        <f t="shared" si="17"/>
        <v>0</v>
      </c>
      <c r="F80" s="10">
        <f t="shared" si="20"/>
        <v>0</v>
      </c>
      <c r="G80" s="11">
        <v>0</v>
      </c>
      <c r="H80" s="16">
        <f>SUM(F80)</f>
        <v>0</v>
      </c>
      <c r="I80" s="13">
        <f>(C80*100)/B71</f>
        <v>0</v>
      </c>
      <c r="J80" s="14">
        <f>(F80*100)/$B$9</f>
        <v>0</v>
      </c>
    </row>
    <row r="81" spans="1:10" ht="13.5" customHeight="1" x14ac:dyDescent="0.25"/>
    <row r="82" spans="1:10" ht="13.5" customHeight="1" x14ac:dyDescent="0.25"/>
    <row r="83" spans="1:10" ht="18.75" x14ac:dyDescent="0.3">
      <c r="A83" s="18" t="s">
        <v>17</v>
      </c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13.5" customHeight="1" x14ac:dyDescent="0.25"/>
    <row r="85" spans="1:10" ht="60" x14ac:dyDescent="0.25">
      <c r="A85" s="1" t="s">
        <v>1</v>
      </c>
      <c r="B85" s="2" t="s">
        <v>2</v>
      </c>
      <c r="C85" s="2" t="s">
        <v>3</v>
      </c>
      <c r="D85" s="2" t="s">
        <v>4</v>
      </c>
      <c r="E85" s="2" t="s">
        <v>5</v>
      </c>
      <c r="F85" s="3" t="s">
        <v>6</v>
      </c>
      <c r="G85" s="2" t="s">
        <v>7</v>
      </c>
      <c r="H85" s="4" t="s">
        <v>8</v>
      </c>
      <c r="I85" s="5" t="s">
        <v>9</v>
      </c>
      <c r="J85" s="5" t="s">
        <v>10</v>
      </c>
    </row>
    <row r="86" spans="1:10" ht="13.5" customHeight="1" x14ac:dyDescent="0.25">
      <c r="F86" s="6"/>
    </row>
    <row r="87" spans="1:10" ht="13.5" customHeight="1" x14ac:dyDescent="0.25">
      <c r="A87" s="7" t="s">
        <v>37</v>
      </c>
      <c r="B87" s="8">
        <v>22</v>
      </c>
      <c r="C87" s="9">
        <v>0</v>
      </c>
      <c r="D87" s="9">
        <v>2</v>
      </c>
      <c r="E87" s="17">
        <f>SUM(B87:D87)</f>
        <v>24</v>
      </c>
      <c r="F87" s="10">
        <f>E87-G87</f>
        <v>24</v>
      </c>
      <c r="G87" s="11">
        <v>0</v>
      </c>
      <c r="H87" s="12" t="s">
        <v>11</v>
      </c>
      <c r="I87" s="13">
        <f>(F87*100)/B87</f>
        <v>109.09090909090909</v>
      </c>
      <c r="J87" s="14">
        <f t="shared" ref="J87:J95" si="21">(F87*100)/$B$9</f>
        <v>77.41935483870968</v>
      </c>
    </row>
    <row r="88" spans="1:10" ht="13.5" customHeight="1" x14ac:dyDescent="0.25">
      <c r="A88" s="7" t="s">
        <v>16</v>
      </c>
      <c r="B88" s="15" t="s">
        <v>11</v>
      </c>
      <c r="C88" s="9">
        <v>25</v>
      </c>
      <c r="D88" s="9">
        <v>2</v>
      </c>
      <c r="E88" s="17">
        <f t="shared" ref="E88:E96" si="22">SUM(B88:D88)</f>
        <v>27</v>
      </c>
      <c r="F88" s="10">
        <f t="shared" ref="F88:F96" si="23">E88-G88</f>
        <v>16</v>
      </c>
      <c r="G88" s="11">
        <v>11</v>
      </c>
      <c r="H88" s="12" t="s">
        <v>11</v>
      </c>
      <c r="I88" s="13">
        <f>(F88*100)/$B$9</f>
        <v>51.612903225806448</v>
      </c>
      <c r="J88" s="14">
        <f t="shared" si="21"/>
        <v>51.612903225806448</v>
      </c>
    </row>
    <row r="89" spans="1:10" ht="13.5" customHeight="1" x14ac:dyDescent="0.25">
      <c r="A89" s="7" t="s">
        <v>18</v>
      </c>
      <c r="B89" s="15" t="s">
        <v>11</v>
      </c>
      <c r="C89" s="9">
        <v>14</v>
      </c>
      <c r="D89" s="9">
        <v>0</v>
      </c>
      <c r="E89" s="17">
        <f t="shared" si="22"/>
        <v>14</v>
      </c>
      <c r="F89" s="10">
        <f>E89-G89</f>
        <v>13</v>
      </c>
      <c r="G89" s="11">
        <v>1</v>
      </c>
      <c r="H89" s="12" t="s">
        <v>11</v>
      </c>
      <c r="I89" s="13">
        <f t="shared" ref="I89:I95" si="24">(F89*100)/$B$9</f>
        <v>41.935483870967744</v>
      </c>
      <c r="J89" s="14">
        <f t="shared" si="21"/>
        <v>41.935483870967744</v>
      </c>
    </row>
    <row r="90" spans="1:10" ht="13.5" customHeight="1" x14ac:dyDescent="0.25">
      <c r="A90" s="7" t="s">
        <v>36</v>
      </c>
      <c r="B90" s="15" t="s">
        <v>11</v>
      </c>
      <c r="C90" s="9">
        <v>13</v>
      </c>
      <c r="D90" s="9">
        <v>1</v>
      </c>
      <c r="E90" s="17">
        <f t="shared" si="22"/>
        <v>14</v>
      </c>
      <c r="F90" s="10">
        <f>E90-G90</f>
        <v>14</v>
      </c>
      <c r="G90" s="11">
        <v>0</v>
      </c>
      <c r="H90" s="12" t="s">
        <v>11</v>
      </c>
      <c r="I90" s="13">
        <f t="shared" si="24"/>
        <v>45.161290322580648</v>
      </c>
      <c r="J90" s="14">
        <f t="shared" si="21"/>
        <v>45.161290322580648</v>
      </c>
    </row>
    <row r="91" spans="1:10" ht="13.5" customHeight="1" x14ac:dyDescent="0.25">
      <c r="A91" s="7" t="s">
        <v>20</v>
      </c>
      <c r="B91" s="15" t="s">
        <v>11</v>
      </c>
      <c r="C91" s="9">
        <v>14</v>
      </c>
      <c r="D91" s="9">
        <v>0</v>
      </c>
      <c r="E91" s="17">
        <f t="shared" si="22"/>
        <v>14</v>
      </c>
      <c r="F91" s="10">
        <f t="shared" si="23"/>
        <v>14</v>
      </c>
      <c r="G91" s="11">
        <v>0</v>
      </c>
      <c r="H91" s="12" t="s">
        <v>11</v>
      </c>
      <c r="I91" s="13">
        <f t="shared" si="24"/>
        <v>45.161290322580648</v>
      </c>
      <c r="J91" s="14">
        <f t="shared" si="21"/>
        <v>45.161290322580648</v>
      </c>
    </row>
    <row r="92" spans="1:10" ht="13.5" customHeight="1" x14ac:dyDescent="0.25">
      <c r="A92" s="7" t="s">
        <v>34</v>
      </c>
      <c r="B92" s="15" t="s">
        <v>11</v>
      </c>
      <c r="C92" s="9">
        <v>14</v>
      </c>
      <c r="D92" s="9">
        <v>0</v>
      </c>
      <c r="E92" s="17">
        <f t="shared" si="22"/>
        <v>14</v>
      </c>
      <c r="F92" s="10">
        <f t="shared" si="23"/>
        <v>13</v>
      </c>
      <c r="G92" s="11">
        <v>1</v>
      </c>
      <c r="H92" s="12" t="s">
        <v>11</v>
      </c>
      <c r="I92" s="13">
        <f t="shared" si="24"/>
        <v>41.935483870967744</v>
      </c>
      <c r="J92" s="14">
        <f t="shared" si="21"/>
        <v>41.935483870967744</v>
      </c>
    </row>
    <row r="93" spans="1:10" ht="13.5" customHeight="1" x14ac:dyDescent="0.25">
      <c r="A93" s="7" t="s">
        <v>24</v>
      </c>
      <c r="B93" s="15" t="s">
        <v>11</v>
      </c>
      <c r="C93" s="9">
        <v>13</v>
      </c>
      <c r="D93" s="9">
        <v>1</v>
      </c>
      <c r="E93" s="17">
        <f t="shared" si="22"/>
        <v>14</v>
      </c>
      <c r="F93" s="10">
        <f t="shared" si="23"/>
        <v>14</v>
      </c>
      <c r="G93" s="11">
        <v>0</v>
      </c>
      <c r="H93" s="12" t="s">
        <v>11</v>
      </c>
      <c r="I93" s="13">
        <f t="shared" si="24"/>
        <v>45.161290322580648</v>
      </c>
      <c r="J93" s="14">
        <f t="shared" si="21"/>
        <v>45.161290322580648</v>
      </c>
    </row>
    <row r="94" spans="1:10" ht="13.5" customHeight="1" x14ac:dyDescent="0.25">
      <c r="A94" s="7" t="s">
        <v>26</v>
      </c>
      <c r="B94" s="15" t="s">
        <v>11</v>
      </c>
      <c r="C94" s="9">
        <v>14</v>
      </c>
      <c r="D94" s="9">
        <v>0</v>
      </c>
      <c r="E94" s="17">
        <f t="shared" si="22"/>
        <v>14</v>
      </c>
      <c r="F94" s="10">
        <f t="shared" si="23"/>
        <v>13</v>
      </c>
      <c r="G94" s="11">
        <v>1</v>
      </c>
      <c r="H94" s="12" t="s">
        <v>11</v>
      </c>
      <c r="I94" s="13">
        <f t="shared" si="24"/>
        <v>41.935483870967744</v>
      </c>
      <c r="J94" s="14">
        <f t="shared" si="21"/>
        <v>41.935483870967744</v>
      </c>
    </row>
    <row r="95" spans="1:10" ht="13.5" customHeight="1" x14ac:dyDescent="0.25">
      <c r="A95" s="7" t="s">
        <v>25</v>
      </c>
      <c r="B95" s="15" t="s">
        <v>11</v>
      </c>
      <c r="C95" s="9">
        <v>13</v>
      </c>
      <c r="D95" s="9">
        <v>0</v>
      </c>
      <c r="E95" s="17">
        <f t="shared" si="22"/>
        <v>13</v>
      </c>
      <c r="F95" s="10">
        <f t="shared" si="23"/>
        <v>13</v>
      </c>
      <c r="G95" s="11">
        <v>0</v>
      </c>
      <c r="H95" s="12" t="s">
        <v>11</v>
      </c>
      <c r="I95" s="13">
        <f t="shared" si="24"/>
        <v>41.935483870967744</v>
      </c>
      <c r="J95" s="14">
        <f t="shared" si="21"/>
        <v>41.935483870967744</v>
      </c>
    </row>
    <row r="96" spans="1:10" ht="13.5" customHeight="1" x14ac:dyDescent="0.25">
      <c r="A96" s="7" t="s">
        <v>35</v>
      </c>
      <c r="B96" s="15" t="s">
        <v>11</v>
      </c>
      <c r="C96" s="9">
        <v>13</v>
      </c>
      <c r="D96" s="9">
        <v>0</v>
      </c>
      <c r="E96" s="17">
        <f t="shared" si="22"/>
        <v>13</v>
      </c>
      <c r="F96" s="10">
        <f t="shared" si="23"/>
        <v>12</v>
      </c>
      <c r="G96" s="11">
        <v>1</v>
      </c>
      <c r="H96" s="16">
        <f>SUM(F96)</f>
        <v>12</v>
      </c>
      <c r="I96" s="13">
        <f>(C96*100)/B87</f>
        <v>59.090909090909093</v>
      </c>
      <c r="J96" s="14">
        <f>(F96*100)/$B$9</f>
        <v>38.70967741935484</v>
      </c>
    </row>
    <row r="97" spans="1:10" ht="13.5" customHeight="1" x14ac:dyDescent="0.25"/>
    <row r="98" spans="1:10" ht="18.75" x14ac:dyDescent="0.3">
      <c r="A98" s="18" t="s">
        <v>14</v>
      </c>
      <c r="B98" s="18"/>
      <c r="C98" s="18"/>
      <c r="D98" s="18"/>
      <c r="E98" s="18"/>
      <c r="F98" s="18"/>
      <c r="G98" s="18"/>
      <c r="H98" s="18"/>
      <c r="I98" s="18"/>
      <c r="J98" s="18"/>
    </row>
    <row r="100" spans="1:10" ht="60" x14ac:dyDescent="0.25">
      <c r="A100" s="1" t="s">
        <v>1</v>
      </c>
      <c r="B100" s="2" t="s">
        <v>2</v>
      </c>
      <c r="C100" s="2" t="s">
        <v>3</v>
      </c>
      <c r="D100" s="2" t="s">
        <v>4</v>
      </c>
      <c r="E100" s="2" t="s">
        <v>5</v>
      </c>
      <c r="F100" s="3" t="s">
        <v>6</v>
      </c>
      <c r="G100" s="2" t="s">
        <v>7</v>
      </c>
      <c r="H100" s="4" t="s">
        <v>8</v>
      </c>
      <c r="I100" s="5" t="s">
        <v>9</v>
      </c>
      <c r="J100" s="5" t="s">
        <v>10</v>
      </c>
    </row>
    <row r="101" spans="1:10" x14ac:dyDescent="0.25">
      <c r="F101" s="6"/>
    </row>
    <row r="102" spans="1:10" x14ac:dyDescent="0.25">
      <c r="A102" s="7" t="s">
        <v>15</v>
      </c>
      <c r="B102" s="8">
        <v>25</v>
      </c>
      <c r="C102" s="9">
        <v>0</v>
      </c>
      <c r="D102" s="9">
        <v>0</v>
      </c>
      <c r="E102" s="17">
        <f>SUM(B102:D102)</f>
        <v>25</v>
      </c>
      <c r="F102" s="10">
        <f>E102-G102</f>
        <v>18</v>
      </c>
      <c r="G102" s="11">
        <v>7</v>
      </c>
      <c r="H102" s="12" t="s">
        <v>11</v>
      </c>
      <c r="I102" s="13">
        <f>(F102*100)/B102</f>
        <v>72</v>
      </c>
      <c r="J102" s="14">
        <f t="shared" ref="J102:J110" si="25">(F102*100)/$B$9</f>
        <v>58.064516129032256</v>
      </c>
    </row>
    <row r="103" spans="1:10" x14ac:dyDescent="0.25">
      <c r="A103" s="7" t="s">
        <v>13</v>
      </c>
      <c r="B103" s="15" t="s">
        <v>11</v>
      </c>
      <c r="C103" s="9">
        <v>18</v>
      </c>
      <c r="D103" s="9">
        <v>1</v>
      </c>
      <c r="E103" s="17">
        <f t="shared" ref="E103:E111" si="26">SUM(B103:D103)</f>
        <v>19</v>
      </c>
      <c r="F103" s="10">
        <f t="shared" ref="F103:F111" si="27">E103-G103</f>
        <v>15</v>
      </c>
      <c r="G103" s="11">
        <v>4</v>
      </c>
      <c r="H103" s="12" t="s">
        <v>11</v>
      </c>
      <c r="I103" s="13">
        <f>(F103*100)/$B$9</f>
        <v>48.387096774193552</v>
      </c>
      <c r="J103" s="14">
        <f t="shared" si="25"/>
        <v>48.387096774193552</v>
      </c>
    </row>
    <row r="104" spans="1:10" x14ac:dyDescent="0.25">
      <c r="A104" s="7" t="s">
        <v>12</v>
      </c>
      <c r="B104" s="15" t="s">
        <v>11</v>
      </c>
      <c r="C104" s="9">
        <v>18</v>
      </c>
      <c r="D104" s="9">
        <v>0</v>
      </c>
      <c r="E104" s="17">
        <f t="shared" si="26"/>
        <v>18</v>
      </c>
      <c r="F104" s="10">
        <f>E104-G104</f>
        <v>16</v>
      </c>
      <c r="G104" s="11">
        <v>2</v>
      </c>
      <c r="H104" s="12" t="s">
        <v>11</v>
      </c>
      <c r="I104" s="13">
        <f t="shared" ref="I104:I110" si="28">(F104*100)/$B$9</f>
        <v>51.612903225806448</v>
      </c>
      <c r="J104" s="14">
        <f t="shared" si="25"/>
        <v>51.612903225806448</v>
      </c>
    </row>
    <row r="105" spans="1:10" x14ac:dyDescent="0.25">
      <c r="A105" s="7" t="s">
        <v>16</v>
      </c>
      <c r="B105" s="15" t="s">
        <v>11</v>
      </c>
      <c r="C105" s="9">
        <v>15</v>
      </c>
      <c r="D105" s="9">
        <v>0</v>
      </c>
      <c r="E105" s="17">
        <f t="shared" si="26"/>
        <v>15</v>
      </c>
      <c r="F105" s="10">
        <f>E105-G105</f>
        <v>14</v>
      </c>
      <c r="G105" s="11">
        <v>1</v>
      </c>
      <c r="H105" s="12" t="s">
        <v>11</v>
      </c>
      <c r="I105" s="13">
        <f t="shared" si="28"/>
        <v>45.161290322580648</v>
      </c>
      <c r="J105" s="14">
        <f t="shared" si="25"/>
        <v>45.161290322580648</v>
      </c>
    </row>
    <row r="106" spans="1:10" x14ac:dyDescent="0.25">
      <c r="A106" s="7" t="s">
        <v>18</v>
      </c>
      <c r="B106" s="15" t="s">
        <v>11</v>
      </c>
      <c r="C106" s="9">
        <v>14</v>
      </c>
      <c r="D106" s="9">
        <v>2</v>
      </c>
      <c r="E106" s="17">
        <f t="shared" si="26"/>
        <v>16</v>
      </c>
      <c r="F106" s="10">
        <f t="shared" si="27"/>
        <v>16</v>
      </c>
      <c r="G106" s="11">
        <v>0</v>
      </c>
      <c r="H106" s="12" t="s">
        <v>11</v>
      </c>
      <c r="I106" s="13">
        <f t="shared" si="28"/>
        <v>51.612903225806448</v>
      </c>
      <c r="J106" s="14">
        <f t="shared" si="25"/>
        <v>51.612903225806448</v>
      </c>
    </row>
    <row r="107" spans="1:10" x14ac:dyDescent="0.25">
      <c r="A107" s="7" t="s">
        <v>36</v>
      </c>
      <c r="B107" s="15" t="s">
        <v>11</v>
      </c>
      <c r="C107" s="9">
        <v>16</v>
      </c>
      <c r="D107" s="9">
        <v>0</v>
      </c>
      <c r="E107" s="17">
        <f t="shared" si="26"/>
        <v>16</v>
      </c>
      <c r="F107" s="10">
        <f t="shared" si="27"/>
        <v>15</v>
      </c>
      <c r="G107" s="11">
        <v>1</v>
      </c>
      <c r="H107" s="12" t="s">
        <v>11</v>
      </c>
      <c r="I107" s="13">
        <f t="shared" si="28"/>
        <v>48.387096774193552</v>
      </c>
      <c r="J107" s="14">
        <f t="shared" si="25"/>
        <v>48.387096774193552</v>
      </c>
    </row>
    <row r="108" spans="1:10" x14ac:dyDescent="0.25">
      <c r="A108" s="7" t="s">
        <v>20</v>
      </c>
      <c r="B108" s="15" t="s">
        <v>11</v>
      </c>
      <c r="C108" s="9">
        <v>15</v>
      </c>
      <c r="D108" s="9">
        <v>0</v>
      </c>
      <c r="E108" s="17">
        <f t="shared" si="26"/>
        <v>15</v>
      </c>
      <c r="F108" s="10">
        <f t="shared" si="27"/>
        <v>15</v>
      </c>
      <c r="G108" s="11">
        <v>0</v>
      </c>
      <c r="H108" s="12" t="s">
        <v>11</v>
      </c>
      <c r="I108" s="13">
        <f t="shared" si="28"/>
        <v>48.387096774193552</v>
      </c>
      <c r="J108" s="14">
        <f t="shared" si="25"/>
        <v>48.387096774193552</v>
      </c>
    </row>
    <row r="109" spans="1:10" x14ac:dyDescent="0.25">
      <c r="A109" s="7" t="s">
        <v>34</v>
      </c>
      <c r="B109" s="15" t="s">
        <v>11</v>
      </c>
      <c r="C109" s="9">
        <v>15</v>
      </c>
      <c r="D109" s="9">
        <v>0</v>
      </c>
      <c r="E109" s="17">
        <f t="shared" si="26"/>
        <v>15</v>
      </c>
      <c r="F109" s="10">
        <f t="shared" si="27"/>
        <v>14</v>
      </c>
      <c r="G109" s="11">
        <v>1</v>
      </c>
      <c r="H109" s="12" t="s">
        <v>11</v>
      </c>
      <c r="I109" s="13">
        <f t="shared" si="28"/>
        <v>45.161290322580648</v>
      </c>
      <c r="J109" s="14">
        <f t="shared" si="25"/>
        <v>45.161290322580648</v>
      </c>
    </row>
    <row r="110" spans="1:10" x14ac:dyDescent="0.25">
      <c r="A110" s="7" t="s">
        <v>24</v>
      </c>
      <c r="B110" s="15" t="s">
        <v>11</v>
      </c>
      <c r="C110" s="9">
        <v>14</v>
      </c>
      <c r="D110" s="9">
        <v>0</v>
      </c>
      <c r="E110" s="17">
        <f t="shared" si="26"/>
        <v>14</v>
      </c>
      <c r="F110" s="10">
        <f t="shared" si="27"/>
        <v>14</v>
      </c>
      <c r="G110" s="11">
        <v>0</v>
      </c>
      <c r="H110" s="12" t="s">
        <v>11</v>
      </c>
      <c r="I110" s="13">
        <f t="shared" si="28"/>
        <v>45.161290322580648</v>
      </c>
      <c r="J110" s="14">
        <f t="shared" si="25"/>
        <v>45.161290322580648</v>
      </c>
    </row>
    <row r="111" spans="1:10" x14ac:dyDescent="0.25">
      <c r="A111" s="7" t="s">
        <v>26</v>
      </c>
      <c r="B111" s="15" t="s">
        <v>11</v>
      </c>
      <c r="C111" s="9">
        <v>14</v>
      </c>
      <c r="D111" s="9">
        <v>0</v>
      </c>
      <c r="E111" s="17">
        <f t="shared" si="26"/>
        <v>14</v>
      </c>
      <c r="F111" s="10">
        <f t="shared" si="27"/>
        <v>14</v>
      </c>
      <c r="G111" s="11">
        <v>0</v>
      </c>
      <c r="H111" s="16">
        <f>SUM(F111)</f>
        <v>14</v>
      </c>
      <c r="I111" s="13">
        <f>(C111*100)/B102</f>
        <v>56</v>
      </c>
      <c r="J111" s="14">
        <f>(F111*100)/$B$9</f>
        <v>45.161290322580648</v>
      </c>
    </row>
  </sheetData>
  <mergeCells count="8">
    <mergeCell ref="A36:J36"/>
    <mergeCell ref="A52:J52"/>
    <mergeCell ref="A2:J2"/>
    <mergeCell ref="A21:J21"/>
    <mergeCell ref="A5:J5"/>
    <mergeCell ref="A98:J98"/>
    <mergeCell ref="A67:J67"/>
    <mergeCell ref="A83:J83"/>
  </mergeCells>
  <printOptions horizontalCentered="1"/>
  <pageMargins left="0.51181102362204722" right="0.51181102362204722" top="0.55118110236220474" bottom="0.55118110236220474" header="0.31496062992125984" footer="0.31496062992125984"/>
  <pageSetup scale="9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MAT. TOTAL</vt:lpstr>
      <vt:lpstr>'MAT. TOTAL'!Títulos_a_imprimir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cp:lastPrinted>2021-10-29T14:06:34Z</cp:lastPrinted>
  <dcterms:created xsi:type="dcterms:W3CDTF">2016-11-01T16:03:25Z</dcterms:created>
  <dcterms:modified xsi:type="dcterms:W3CDTF">2021-10-29T14:40:16Z</dcterms:modified>
</cp:coreProperties>
</file>